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5B86AD52-3AB6-4AD2-B340-DFAF9E98E866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<sst xmlns="http://schemas.openxmlformats.org/spreadsheetml/2006/main" count="36" uniqueCount="26">
  <si>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</si>
  <si>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</si>
  <si>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</si>
  <si>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</si>
  <si>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</si>
  <si>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</si>
  <si>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</si>
  <si>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</si>
  <si>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</si>
  <si>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</si>
  <si>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</si>
  <si>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</si>
  <si>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</si>
  <si>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</si>
  <si>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</si>
  <si>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</si>
  <si>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</si>
  <si>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</si>
  <si>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</si>
  <si>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</si>
  <si>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</si>
  <si>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</si>
  <si>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</si>
  <si>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</si>
  <si>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</si>
  <si>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Salamanca, Guanajuato.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</si>
</sst>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_ ;\-0\ "/>
    <numFmt numFmtId="166" formatCode="0.00_ ;\-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2" borderId="4" xfId="3" applyFont="1" applyFill="1" applyBorder="1" applyAlignment="1">
      <alignment horizontal="center" vertical="center" wrapText="1"/>
    </xf>
    <xf numFmtId="165" fontId="4" fillId="2" borderId="4" xfId="4" applyNumberFormat="1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66" fontId="2" fillId="0" borderId="4" xfId="4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top" wrapText="1" indent="1"/>
    </xf>
    <xf numFmtId="0" fontId="2" fillId="0" borderId="4" xfId="3" applyBorder="1" applyAlignment="1">
      <alignment horizontal="left" vertical="top" wrapText="1" indent="2"/>
    </xf>
    <xf numFmtId="0" fontId="2" fillId="0" borderId="4" xfId="3" applyBorder="1" applyAlignment="1">
      <alignment horizontal="left" vertical="top" wrapText="1" indent="1"/>
    </xf>
    <xf numFmtId="0" fontId="4" fillId="0" borderId="4" xfId="3" applyFont="1" applyBorder="1" applyAlignment="1">
      <alignment vertical="top" wrapText="1"/>
    </xf>
    <xf numFmtId="43" fontId="4" fillId="0" borderId="4" xfId="3" applyNumberFormat="1" applyFont="1" applyBorder="1" applyProtection="1">
      <protection locked="0"/>
    </xf>
    <xf numFmtId="43" fontId="2" fillId="0" borderId="4" xfId="4" applyFont="1" applyBorder="1" applyAlignment="1">
      <alignment horizontal="center" vertical="center" wrapText="1"/>
    </xf>
    <xf numFmtId="43" fontId="2" fillId="0" borderId="4" xfId="3" applyNumberFormat="1" applyBorder="1" applyProtection="1">
      <protection locked="0"/>
    </xf>
    <xf numFmtId="43" fontId="2" fillId="0" borderId="4" xfId="3" applyNumberFormat="1" applyBorder="1" applyAlignment="1" applyProtection="1">
      <alignment vertical="top"/>
      <protection locked="0"/>
    </xf>
    <xf numFmtId="43" fontId="4" fillId="0" borderId="4" xfId="3" applyNumberFormat="1" applyFont="1" applyBorder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43</xdr:row>
      <xdr:rowOff>133350</xdr:rowOff>
    </xdr:from>
    <xdr:to>
      <xdr:col>4</xdr:col>
      <xdr:colOff>809625</xdr:colOff>
      <xdr:row>47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B0205-6594-4BA9-8189-9282E97D53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95375" y="7639050"/>
          <a:ext cx="59721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2" customWidth="1"/>
    <col min="2" max="5" width="16.33203125" style="6" customWidth="1"/>
    <col min="6" max="6" width="17.5546875" style="6" customWidth="1"/>
    <col min="7" max="16384" width="9.33203125" style="1"/>
  </cols>
  <sheetData>
    <row r="1" spans="1:6" ht="56.25" customHeight="1" x14ac:dyDescent="0.3">
      <c r="A1" s="20" t="s">
        <v>25</v>
      </c>
      <c r="B1" s="21"/>
      <c r="C1" s="21"/>
      <c r="D1" s="21"/>
      <c r="E1" s="21"/>
      <c r="F1" s="22"/>
    </row>
    <row r="2" spans="1:6" s="2" customFormat="1" ht="60.75" customHeight="1" x14ac:dyDescent="0.3">
      <c r="A2" s="7" t="s">
        <v>0</v>
      </c>
      <c r="B2" s="8" t="s">
        <v>12</v>
      </c>
      <c r="C2" s="8" t="s">
        <v>13</v>
      </c>
      <c r="D2" s="8" t="s">
        <v>16</v>
      </c>
      <c r="E2" s="8" t="s">
        <v>1</v>
      </c>
      <c r="F2" s="8" t="s">
        <v>14</v>
      </c>
    </row>
    <row r="3" spans="1:6" s="2" customFormat="1" ht="11.25" customHeight="1" x14ac:dyDescent="0.3">
      <c r="A3" s="9"/>
      <c r="B3" s="10"/>
      <c r="C3" s="10"/>
      <c r="D3" s="10"/>
      <c r="E3" s="10"/>
      <c r="F3" s="10"/>
    </row>
    <row r="4" spans="1:6" ht="11.25" customHeight="1" x14ac:dyDescent="0.25">
      <c r="A4" s="11" t="s">
        <v>17</v>
      </c>
      <c r="B4" s="15">
        <f>SUM(B5:B7)</f>
        <v>486275436.76999998</v>
      </c>
      <c r="C4" s="16"/>
      <c r="D4" s="16"/>
      <c r="E4" s="16"/>
      <c r="F4" s="15">
        <f>SUM(B4:E4)</f>
        <v>486275436.76999998</v>
      </c>
    </row>
    <row r="5" spans="1:6" ht="13.2" x14ac:dyDescent="0.25">
      <c r="A5" s="12" t="s">
        <v>2</v>
      </c>
      <c r="B5" s="17">
        <v>486275436.76999998</v>
      </c>
      <c r="C5" s="16"/>
      <c r="D5" s="16"/>
      <c r="E5" s="16"/>
      <c r="F5" s="15">
        <f>SUM(B5:E5)</f>
        <v>486275436.76999998</v>
      </c>
    </row>
    <row r="6" spans="1:6" ht="13.2" x14ac:dyDescent="0.25">
      <c r="A6" s="12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3.2" x14ac:dyDescent="0.25">
      <c r="A7" s="12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13"/>
      <c r="B8" s="16"/>
      <c r="C8" s="16"/>
      <c r="D8" s="16"/>
      <c r="E8" s="16"/>
      <c r="F8" s="16"/>
    </row>
    <row r="9" spans="1:6" ht="26.4" x14ac:dyDescent="0.25">
      <c r="A9" s="11" t="s">
        <v>18</v>
      </c>
      <c r="B9" s="16"/>
      <c r="C9" s="15">
        <f>SUM(C10:C14)</f>
        <v>1503935394.2</v>
      </c>
      <c r="D9" s="15">
        <f>D10</f>
        <v>293863572.32999998</v>
      </c>
      <c r="E9" s="16"/>
      <c r="F9" s="15">
        <f t="shared" ref="F9:F14" si="0">SUM(B9:E9)</f>
        <v>1797798966.53</v>
      </c>
    </row>
    <row r="10" spans="1:6" ht="13.2" x14ac:dyDescent="0.25">
      <c r="A10" s="12" t="s">
        <v>5</v>
      </c>
      <c r="B10" s="16"/>
      <c r="C10" s="16"/>
      <c r="D10" s="17">
        <v>293863572.32999998</v>
      </c>
      <c r="E10" s="16"/>
      <c r="F10" s="15">
        <f t="shared" si="0"/>
        <v>293863572.32999998</v>
      </c>
    </row>
    <row r="11" spans="1:6" ht="13.2" x14ac:dyDescent="0.25">
      <c r="A11" s="12" t="s">
        <v>6</v>
      </c>
      <c r="B11" s="16"/>
      <c r="C11" s="17">
        <v>1503935394.2</v>
      </c>
      <c r="D11" s="16"/>
      <c r="E11" s="16"/>
      <c r="F11" s="15">
        <f t="shared" si="0"/>
        <v>1503935394.2</v>
      </c>
    </row>
    <row r="12" spans="1:6" ht="13.2" x14ac:dyDescent="0.25">
      <c r="A12" s="12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3.2" x14ac:dyDescent="0.25">
      <c r="A13" s="12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26.4" x14ac:dyDescent="0.25">
      <c r="A14" s="12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13"/>
      <c r="B15" s="16"/>
      <c r="C15" s="16"/>
      <c r="D15" s="16"/>
      <c r="E15" s="16"/>
      <c r="F15" s="16"/>
    </row>
    <row r="16" spans="1:6" ht="26.4" x14ac:dyDescent="0.25">
      <c r="A16" s="11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3.2" x14ac:dyDescent="0.25">
      <c r="A17" s="12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3.2" x14ac:dyDescent="0.25">
      <c r="A18" s="12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13"/>
      <c r="B19" s="16"/>
      <c r="C19" s="16"/>
      <c r="D19" s="16"/>
      <c r="E19" s="16"/>
      <c r="F19" s="16"/>
    </row>
    <row r="20" spans="1:6" ht="13.2" x14ac:dyDescent="0.25">
      <c r="A20" s="11" t="s">
        <v>20</v>
      </c>
      <c r="B20" s="15">
        <f>B4</f>
        <v>486275436.76999998</v>
      </c>
      <c r="C20" s="15">
        <f>C9</f>
        <v>1503935394.2</v>
      </c>
      <c r="D20" s="15">
        <f>D9</f>
        <v>293863572.32999998</v>
      </c>
      <c r="E20" s="15">
        <f>E16</f>
        <v>0</v>
      </c>
      <c r="F20" s="15">
        <f>SUM(B20:E20)</f>
        <v>2284074403.3000002</v>
      </c>
    </row>
    <row r="21" spans="1:6" ht="11.25" customHeight="1" x14ac:dyDescent="0.3">
      <c r="A21" s="14"/>
      <c r="B21" s="16"/>
      <c r="C21" s="16"/>
      <c r="D21" s="16"/>
      <c r="E21" s="16"/>
      <c r="F21" s="16"/>
    </row>
    <row r="22" spans="1:6" ht="11.25" customHeight="1" x14ac:dyDescent="0.25">
      <c r="A22" s="11" t="s">
        <v>21</v>
      </c>
      <c r="B22" s="15">
        <f>SUM(B23:B25)</f>
        <v>-6547246.8399999999</v>
      </c>
      <c r="C22" s="16"/>
      <c r="D22" s="16"/>
      <c r="E22" s="16"/>
      <c r="F22" s="15">
        <f>SUM(B22:E22)</f>
        <v>-6547246.8399999999</v>
      </c>
    </row>
    <row r="23" spans="1:6" ht="13.2" x14ac:dyDescent="0.25">
      <c r="A23" s="12" t="s">
        <v>2</v>
      </c>
      <c r="B23" s="17">
        <v>-6547246.8399999999</v>
      </c>
      <c r="C23" s="16"/>
      <c r="D23" s="16"/>
      <c r="E23" s="16"/>
      <c r="F23" s="15">
        <f>SUM(B23:E23)</f>
        <v>-6547246.8399999999</v>
      </c>
    </row>
    <row r="24" spans="1:6" ht="13.2" x14ac:dyDescent="0.25">
      <c r="A24" s="12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3.2" x14ac:dyDescent="0.25">
      <c r="A25" s="12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13"/>
      <c r="B26" s="16"/>
      <c r="C26" s="16"/>
      <c r="D26" s="16"/>
      <c r="E26" s="16"/>
      <c r="F26" s="16"/>
    </row>
    <row r="27" spans="1:6" ht="26.4" x14ac:dyDescent="0.25">
      <c r="A27" s="11" t="s">
        <v>22</v>
      </c>
      <c r="B27" s="16"/>
      <c r="C27" s="15">
        <f>C29</f>
        <v>285630227.29000002</v>
      </c>
      <c r="D27" s="15">
        <f>SUM(D28:D32)</f>
        <v>73477217.040000021</v>
      </c>
      <c r="E27" s="16"/>
      <c r="F27" s="15">
        <f t="shared" ref="F27:F32" si="1">SUM(B27:E27)</f>
        <v>359107444.33000004</v>
      </c>
    </row>
    <row r="28" spans="1:6" ht="13.2" x14ac:dyDescent="0.25">
      <c r="A28" s="12" t="s">
        <v>5</v>
      </c>
      <c r="B28" s="16"/>
      <c r="C28" s="16"/>
      <c r="D28" s="17">
        <v>367340789.37</v>
      </c>
      <c r="E28" s="16"/>
      <c r="F28" s="15">
        <f t="shared" si="1"/>
        <v>367340789.37</v>
      </c>
    </row>
    <row r="29" spans="1:6" ht="13.2" x14ac:dyDescent="0.25">
      <c r="A29" s="12" t="s">
        <v>6</v>
      </c>
      <c r="B29" s="16"/>
      <c r="C29" s="17">
        <v>285630227.29000002</v>
      </c>
      <c r="D29" s="17">
        <v>-293863572.32999998</v>
      </c>
      <c r="E29" s="16"/>
      <c r="F29" s="15">
        <f t="shared" si="1"/>
        <v>-8233345.0399999619</v>
      </c>
    </row>
    <row r="30" spans="1:6" ht="13.2" x14ac:dyDescent="0.25">
      <c r="A30" s="12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3.2" x14ac:dyDescent="0.25">
      <c r="A31" s="12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26.4" x14ac:dyDescent="0.25">
      <c r="A32" s="12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13"/>
      <c r="B33" s="16"/>
      <c r="C33" s="16"/>
      <c r="D33" s="16"/>
      <c r="E33" s="16"/>
      <c r="F33" s="16"/>
    </row>
    <row r="34" spans="1:6" ht="39.6" x14ac:dyDescent="0.25">
      <c r="A34" s="11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3.2" x14ac:dyDescent="0.25">
      <c r="A35" s="12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3.2" x14ac:dyDescent="0.25">
      <c r="A36" s="12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13"/>
      <c r="B37" s="16"/>
      <c r="C37" s="16"/>
      <c r="D37" s="16"/>
      <c r="E37" s="16"/>
      <c r="F37" s="16"/>
    </row>
    <row r="38" spans="1:6" ht="16.5" customHeight="1" x14ac:dyDescent="0.3">
      <c r="A38" s="11" t="s">
        <v>24</v>
      </c>
      <c r="B38" s="19">
        <f>B20+B22</f>
        <v>479728189.93000001</v>
      </c>
      <c r="C38" s="19">
        <f>+C20+C27</f>
        <v>1789565621.49</v>
      </c>
      <c r="D38" s="19">
        <f>D20+D27</f>
        <v>367340789.37</v>
      </c>
      <c r="E38" s="19">
        <f>+E20+E34</f>
        <v>0</v>
      </c>
      <c r="F38" s="19">
        <f>SUM(B38:E38)</f>
        <v>2636634600.79</v>
      </c>
    </row>
    <row r="39" spans="1:6" x14ac:dyDescent="0.3">
      <c r="A39" s="3"/>
      <c r="B39" s="4"/>
      <c r="C39" s="4"/>
      <c r="D39" s="4"/>
      <c r="E39" s="4"/>
      <c r="F39" s="4"/>
    </row>
    <row r="40" spans="1:6" ht="13.2" x14ac:dyDescent="0.3">
      <c r="A40" s="5" t="s">
        <v>11</v>
      </c>
    </row>
    <row r="41" spans="1:6" ht="13.2" x14ac:dyDescent="0.3">
      <c r="A41" s="5"/>
    </row>
    <row r="42" spans="1:6" ht="13.2" x14ac:dyDescent="0.3">
      <c r="A42" s="5"/>
    </row>
  </sheetData>
  <sheetProtection formatCells="0" formatColumns="0" formatRows="0" autoFilter="0"/>
  <mergeCells count="1">
    <mergeCell ref="A1:F1"/>
  </mergeCells>
  <pageMargins left="0.31496062992125984" right="0.31496062992125984" top="0.35433070866141736" bottom="0.35433070866141736" header="0.31496062992125984" footer="0.31496062992125984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Mercedes Rangel Gallardo</cp:lastModifiedBy>
  <cp:lastPrinted>2023-10-31T04:03:43Z</cp:lastPrinted>
  <dcterms:created xsi:type="dcterms:W3CDTF">2018-11-20T16:40:47Z</dcterms:created>
  <dcterms:modified xsi:type="dcterms:W3CDTF">2023-10-31T14:15:40Z</dcterms:modified>
</cp:coreProperties>
</file>